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contract'!$A$1:$AB$37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<sst xmlns="http://schemas.openxmlformats.org/spreadsheetml/2006/main" count="89" uniqueCount="88">
  <si>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</si>
  <si>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</si>
  <si>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</si>
  <si>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</si>
  <si>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</si>
  <si>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</si>
  <si>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</si>
  <si>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</si>
  <si>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</si>
  <si>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</si>
  <si>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</si>
  <si>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</si>
  <si>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</si>
  <si>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</si>
  <si>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</si>
  <si>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</si>
  <si>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</si>
  <si>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</si>
  <si>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</si>
  <si>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</si>
  <si>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</si>
  <si>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</si>
  <si>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</si>
  <si>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</si>
  <si>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</si>
  <si>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</si>
  <si>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</si>
  <si>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</si>
  <si>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</si>
  <si>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</si>
  <si>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</si>
  <si>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</si>
  <si>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</si>
  <si>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</si>
  <si>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</si>
  <si>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</si>
  <si>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</si>
  <si>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</si>
  <si>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</si>
  <si>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</si>
  <si>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</si>
  <si>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</si>
  <si>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</si>
  <si>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</si>
  <si>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</si>
  <si>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</si>
  <si>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</si>
  <si>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</si>
  <si>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</si>
  <si>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</si>
  <si>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</si>
  <si>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</si>
  <si>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</si>
  <si>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</si>
  <si>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</si>
  <si>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</si>
  <si>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</si>
  <si>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</si>
  <si>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</si>
  <si>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</si>
  <si>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</si>
  <si>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</si>
  <si>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</si>
  <si>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ALOCAT</t>
  </si>
  <si>
    <t>NECONTRACTAT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</si>
  <si>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</si>
  <si>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</si>
  <si>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</si>
  <si>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</si>
  <si>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</si>
  <si>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</si>
  <si>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</si>
  <si>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</si>
  <si>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APRILIE 2022</t>
  </si>
  <si>
    <t>TOTAL TRIM.II 2022</t>
  </si>
  <si>
    <t>IUNIE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</si>
  <si>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</si>
  <si>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</si>
  <si>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</si>
  <si>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</si>
  <si>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</si>
  <si>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</si>
  <si>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</si>
  <si>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</si>
  <si>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MONITORIZARE MARTIE 2022</t>
  </si>
  <si>
    <t>TOTAL TRIM.II 2022 CU MONITORIZARE</t>
  </si>
  <si>
    <t>MARTIE 2022 DUPA DIMINUARE (VALIDAT)</t>
  </si>
  <si>
    <t>MAI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</si>
</sst>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4" sqref="E44"/>
    </sheetView>
  </sheetViews>
  <sheetFormatPr defaultColWidth="9.140625" defaultRowHeight="12.75"/>
  <cols>
    <col min="1" max="1" width="7.57421875" style="14" customWidth="1"/>
    <col min="2" max="2" width="50.421875" style="14" customWidth="1"/>
    <col min="3" max="3" width="12.5742187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4" width="19.28125" style="14" customWidth="1"/>
    <col min="15" max="17" width="20.140625" style="14" customWidth="1"/>
    <col min="18" max="18" width="19.7109375" style="14" customWidth="1"/>
    <col min="19" max="19" width="19.421875" style="14" customWidth="1"/>
    <col min="20" max="20" width="20.28125" style="14" customWidth="1"/>
    <col min="21" max="21" width="20.7109375" style="14" customWidth="1"/>
    <col min="22" max="22" width="19.7109375" style="14" customWidth="1"/>
    <col min="23" max="23" width="19.57421875" style="14" customWidth="1"/>
    <col min="24" max="24" width="19.140625" style="14" customWidth="1"/>
    <col min="25" max="25" width="19.7109375" style="14" customWidth="1"/>
    <col min="26" max="26" width="20.7109375" style="14" customWidth="1"/>
    <col min="27" max="27" width="19.28125" style="14" customWidth="1"/>
    <col min="28" max="28" width="21.00390625" style="14" customWidth="1"/>
    <col min="29" max="29" width="13.57421875" style="14" bestFit="1" customWidth="1"/>
    <col min="30" max="31" width="13.57421875" style="14" customWidth="1"/>
    <col min="32" max="32" width="11.7109375" style="14" bestFit="1" customWidth="1"/>
    <col min="33" max="33" width="13.28125" style="14" bestFit="1" customWidth="1"/>
    <col min="34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9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</row>
    <row r="5" spans="1:3" s="21" customFormat="1" ht="18.75">
      <c r="A5" s="3"/>
      <c r="B5" s="11" t="s">
        <v>12</v>
      </c>
      <c r="C5" s="11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28" s="5" customFormat="1" ht="118.5" customHeight="1">
      <c r="A7" s="4" t="s">
        <v>0</v>
      </c>
      <c r="B7" s="13" t="s">
        <v>1</v>
      </c>
      <c r="C7" s="10" t="s">
        <v>34</v>
      </c>
      <c r="D7" s="2" t="s">
        <v>70</v>
      </c>
      <c r="E7" s="2" t="s">
        <v>65</v>
      </c>
      <c r="F7" s="2" t="s">
        <v>71</v>
      </c>
      <c r="G7" s="2" t="s">
        <v>69</v>
      </c>
      <c r="H7" s="2" t="s">
        <v>86</v>
      </c>
      <c r="I7" s="2" t="s">
        <v>72</v>
      </c>
      <c r="J7" s="2" t="s">
        <v>60</v>
      </c>
      <c r="K7" s="2" t="s">
        <v>66</v>
      </c>
      <c r="L7" s="2" t="s">
        <v>73</v>
      </c>
      <c r="M7" s="2" t="s">
        <v>87</v>
      </c>
      <c r="N7" s="2" t="s">
        <v>84</v>
      </c>
      <c r="O7" s="2" t="s">
        <v>75</v>
      </c>
      <c r="P7" s="2" t="s">
        <v>74</v>
      </c>
      <c r="Q7" s="2" t="s">
        <v>85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61</v>
      </c>
      <c r="AA7" s="2" t="s">
        <v>67</v>
      </c>
      <c r="AB7" s="2" t="s">
        <v>68</v>
      </c>
    </row>
    <row r="8" spans="1:28" s="5" customFormat="1" ht="39.75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46061.95</v>
      </c>
      <c r="M8" s="24">
        <v>43860.65</v>
      </c>
      <c r="N8" s="24">
        <v>0</v>
      </c>
      <c r="O8" s="24">
        <v>43860.65</v>
      </c>
      <c r="P8" s="24">
        <f aca="true" t="shared" si="2" ref="P8:P34">O8+M8+L8</f>
        <v>133783.25</v>
      </c>
      <c r="Q8" s="24">
        <f aca="true" t="shared" si="3" ref="Q8:Q34">N8+P8</f>
        <v>133783.25</v>
      </c>
      <c r="R8" s="24">
        <v>43845.05</v>
      </c>
      <c r="S8" s="24">
        <v>43845.05</v>
      </c>
      <c r="T8" s="24">
        <v>43845.05</v>
      </c>
      <c r="U8" s="24">
        <f>T8+S8+R8</f>
        <v>131535.15000000002</v>
      </c>
      <c r="V8" s="24">
        <v>26062.59</v>
      </c>
      <c r="W8" s="24">
        <v>26062.59</v>
      </c>
      <c r="X8" s="24">
        <v>13000.070000000032</v>
      </c>
      <c r="Y8" s="24">
        <f>V8+W8+X8</f>
        <v>65125.25000000003</v>
      </c>
      <c r="Z8" s="24">
        <f aca="true" t="shared" si="4" ref="Z8:Z34">Y8+U8+P8+J8</f>
        <v>454176.11000000004</v>
      </c>
      <c r="AA8" s="24">
        <f aca="true" t="shared" si="5" ref="AA8:AA34">E8+G8+I8+N8</f>
        <v>0</v>
      </c>
      <c r="AB8" s="24">
        <f>Z8+AA8</f>
        <v>454176.11000000004</v>
      </c>
    </row>
    <row r="9" spans="1:28" s="25" customFormat="1" ht="45.75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77692.51000000001</v>
      </c>
      <c r="N9" s="24">
        <v>0</v>
      </c>
      <c r="O9" s="24">
        <v>63566.590000000004</v>
      </c>
      <c r="P9" s="24">
        <f t="shared" si="2"/>
        <v>217799.43</v>
      </c>
      <c r="Q9" s="24">
        <f t="shared" si="3"/>
        <v>217799.43</v>
      </c>
      <c r="R9" s="24">
        <v>70604.43</v>
      </c>
      <c r="S9" s="24">
        <v>70604.43</v>
      </c>
      <c r="T9" s="24">
        <v>70604.43</v>
      </c>
      <c r="U9" s="24">
        <f aca="true" t="shared" si="6" ref="U9:U33">T9+S9+R9</f>
        <v>211813.28999999998</v>
      </c>
      <c r="V9" s="24">
        <v>41969.03</v>
      </c>
      <c r="W9" s="24">
        <v>41969.03</v>
      </c>
      <c r="X9" s="24">
        <v>20934.280000000028</v>
      </c>
      <c r="Y9" s="24">
        <f aca="true" t="shared" si="7" ref="Y9:Y33">V9+W9+X9</f>
        <v>104872.34000000003</v>
      </c>
      <c r="Z9" s="24">
        <f t="shared" si="4"/>
        <v>754690.8300000001</v>
      </c>
      <c r="AA9" s="24">
        <f t="shared" si="5"/>
        <v>99.41</v>
      </c>
      <c r="AB9" s="24">
        <f aca="true" t="shared" si="8" ref="AB9:AB33">Z9+AA9</f>
        <v>754790.2400000001</v>
      </c>
    </row>
    <row r="10" spans="1:28" s="25" customFormat="1" ht="46.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59253.35</v>
      </c>
      <c r="P10" s="24">
        <f t="shared" si="2"/>
        <v>199727.07</v>
      </c>
      <c r="Q10" s="24">
        <f t="shared" si="3"/>
        <v>202624.73</v>
      </c>
      <c r="R10" s="24">
        <v>65813.65</v>
      </c>
      <c r="S10" s="24">
        <v>65813.65</v>
      </c>
      <c r="T10" s="24">
        <v>65813.65</v>
      </c>
      <c r="U10" s="24">
        <f t="shared" si="6"/>
        <v>197440.94999999998</v>
      </c>
      <c r="V10" s="24">
        <v>39121.27</v>
      </c>
      <c r="W10" s="24">
        <v>39121.27</v>
      </c>
      <c r="X10" s="24">
        <v>19513.800000000003</v>
      </c>
      <c r="Y10" s="24">
        <f t="shared" si="7"/>
        <v>97756.34</v>
      </c>
      <c r="Z10" s="24">
        <f t="shared" si="4"/>
        <v>686741.4099999999</v>
      </c>
      <c r="AA10" s="24">
        <f t="shared" si="5"/>
        <v>3919.6499999999996</v>
      </c>
      <c r="AB10" s="24">
        <f t="shared" si="8"/>
        <v>690661.0599999999</v>
      </c>
    </row>
    <row r="11" spans="1:28" s="25" customFormat="1" ht="39.7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84446.7</v>
      </c>
      <c r="M11" s="24">
        <v>85550.84</v>
      </c>
      <c r="N11" s="24">
        <v>0</v>
      </c>
      <c r="O11" s="24">
        <v>83314.12</v>
      </c>
      <c r="P11" s="24">
        <f t="shared" si="2"/>
        <v>253311.65999999997</v>
      </c>
      <c r="Q11" s="24">
        <f t="shared" si="3"/>
        <v>253311.65999999997</v>
      </c>
      <c r="R11" s="24">
        <v>83284.48</v>
      </c>
      <c r="S11" s="24">
        <v>83284.48</v>
      </c>
      <c r="T11" s="24">
        <v>83284.48</v>
      </c>
      <c r="U11" s="24">
        <f t="shared" si="6"/>
        <v>249853.44</v>
      </c>
      <c r="V11" s="24">
        <v>49506.37</v>
      </c>
      <c r="W11" s="24">
        <v>49506.37</v>
      </c>
      <c r="X11" s="24">
        <v>24693.930000000015</v>
      </c>
      <c r="Y11" s="24">
        <f t="shared" si="7"/>
        <v>123706.67000000001</v>
      </c>
      <c r="Z11" s="24">
        <f t="shared" si="4"/>
        <v>880462.6900000001</v>
      </c>
      <c r="AA11" s="24">
        <f t="shared" si="5"/>
        <v>0</v>
      </c>
      <c r="AB11" s="24">
        <f t="shared" si="8"/>
        <v>880462.6900000001</v>
      </c>
    </row>
    <row r="12" spans="1:28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52410.7</v>
      </c>
      <c r="N12" s="24">
        <v>0</v>
      </c>
      <c r="O12" s="24">
        <v>51019.34</v>
      </c>
      <c r="P12" s="24">
        <f t="shared" si="2"/>
        <v>155922.95</v>
      </c>
      <c r="Q12" s="24">
        <f t="shared" si="3"/>
        <v>155922.95</v>
      </c>
      <c r="R12" s="24">
        <v>51001.19</v>
      </c>
      <c r="S12" s="24">
        <v>51001.19</v>
      </c>
      <c r="T12" s="24">
        <v>51001.19</v>
      </c>
      <c r="U12" s="24">
        <f t="shared" si="6"/>
        <v>153003.57</v>
      </c>
      <c r="V12" s="24">
        <v>30316.38</v>
      </c>
      <c r="W12" s="24">
        <v>30316.38</v>
      </c>
      <c r="X12" s="24">
        <v>15121.890000000047</v>
      </c>
      <c r="Y12" s="24">
        <f t="shared" si="7"/>
        <v>75754.65000000005</v>
      </c>
      <c r="Z12" s="24">
        <f t="shared" si="4"/>
        <v>542428.55</v>
      </c>
      <c r="AA12" s="24">
        <f t="shared" si="5"/>
        <v>0</v>
      </c>
      <c r="AB12" s="24">
        <f t="shared" si="8"/>
        <v>542428.55</v>
      </c>
    </row>
    <row r="13" spans="1:28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49814.78</v>
      </c>
      <c r="P13" s="24">
        <f t="shared" si="2"/>
        <v>151709.91999999998</v>
      </c>
      <c r="Q13" s="24">
        <f t="shared" si="3"/>
        <v>153066.77999999997</v>
      </c>
      <c r="R13" s="24">
        <v>49797.06</v>
      </c>
      <c r="S13" s="24">
        <v>49797.06</v>
      </c>
      <c r="T13" s="24">
        <v>49797.06</v>
      </c>
      <c r="U13" s="24">
        <f t="shared" si="6"/>
        <v>149391.18</v>
      </c>
      <c r="V13" s="24">
        <v>29600.61</v>
      </c>
      <c r="W13" s="24">
        <v>29600.61</v>
      </c>
      <c r="X13" s="24">
        <v>14764.860000000044</v>
      </c>
      <c r="Y13" s="24">
        <f t="shared" si="7"/>
        <v>73966.08000000005</v>
      </c>
      <c r="Z13" s="24">
        <f t="shared" si="4"/>
        <v>527294.1400000001</v>
      </c>
      <c r="AA13" s="24">
        <f t="shared" si="5"/>
        <v>2149.38</v>
      </c>
      <c r="AB13" s="24">
        <f t="shared" si="8"/>
        <v>529443.5200000001</v>
      </c>
    </row>
    <row r="14" spans="1:28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67464.61</v>
      </c>
      <c r="N14" s="24">
        <v>4222.97</v>
      </c>
      <c r="O14" s="24">
        <v>65789.4</v>
      </c>
      <c r="P14" s="24">
        <f t="shared" si="2"/>
        <v>196395.67</v>
      </c>
      <c r="Q14" s="24">
        <f t="shared" si="3"/>
        <v>200618.64</v>
      </c>
      <c r="R14" s="24">
        <v>65766</v>
      </c>
      <c r="S14" s="24">
        <v>65766</v>
      </c>
      <c r="T14" s="24">
        <v>65766</v>
      </c>
      <c r="U14" s="24">
        <f t="shared" si="6"/>
        <v>197298</v>
      </c>
      <c r="V14" s="24">
        <v>39092.95</v>
      </c>
      <c r="W14" s="24">
        <v>39092.95</v>
      </c>
      <c r="X14" s="24">
        <v>19499.640000000043</v>
      </c>
      <c r="Y14" s="24">
        <f t="shared" si="7"/>
        <v>97685.54000000004</v>
      </c>
      <c r="Z14" s="24">
        <f t="shared" si="4"/>
        <v>681308.9300000002</v>
      </c>
      <c r="AA14" s="24">
        <f t="shared" si="5"/>
        <v>5851.3</v>
      </c>
      <c r="AB14" s="24">
        <f t="shared" si="8"/>
        <v>687160.2300000002</v>
      </c>
    </row>
    <row r="15" spans="1:28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93442.66</v>
      </c>
      <c r="P15" s="24">
        <f t="shared" si="2"/>
        <v>281552.82999999996</v>
      </c>
      <c r="Q15" s="24">
        <f t="shared" si="3"/>
        <v>298510.29</v>
      </c>
      <c r="R15" s="24">
        <v>93409.42</v>
      </c>
      <c r="S15" s="24">
        <v>93409.42</v>
      </c>
      <c r="T15" s="24">
        <v>93409.42</v>
      </c>
      <c r="U15" s="24">
        <f t="shared" si="6"/>
        <v>280228.26</v>
      </c>
      <c r="V15" s="24">
        <v>55524.88</v>
      </c>
      <c r="W15" s="24">
        <v>55524.88</v>
      </c>
      <c r="X15" s="24">
        <v>27695.970000000038</v>
      </c>
      <c r="Y15" s="24">
        <f t="shared" si="7"/>
        <v>138745.73000000004</v>
      </c>
      <c r="Z15" s="24">
        <f t="shared" si="4"/>
        <v>976970.9200000002</v>
      </c>
      <c r="AA15" s="24">
        <f t="shared" si="5"/>
        <v>36973.34</v>
      </c>
      <c r="AB15" s="24">
        <f t="shared" si="8"/>
        <v>1013944.2600000001</v>
      </c>
    </row>
    <row r="16" spans="1:28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52825.1</v>
      </c>
      <c r="M16" s="24">
        <v>57774.77</v>
      </c>
      <c r="N16" s="24">
        <v>0</v>
      </c>
      <c r="O16" s="24">
        <v>46172.08</v>
      </c>
      <c r="P16" s="24">
        <f t="shared" si="2"/>
        <v>156771.95</v>
      </c>
      <c r="Q16" s="24">
        <f t="shared" si="3"/>
        <v>156771.95</v>
      </c>
      <c r="R16" s="24">
        <v>51284.07</v>
      </c>
      <c r="S16" s="24">
        <v>51284.07</v>
      </c>
      <c r="T16" s="24">
        <v>51284.07</v>
      </c>
      <c r="U16" s="24">
        <f t="shared" si="6"/>
        <v>153852.21</v>
      </c>
      <c r="V16" s="24">
        <v>30484.53</v>
      </c>
      <c r="W16" s="24">
        <v>30484.53</v>
      </c>
      <c r="X16" s="24">
        <v>15205.75</v>
      </c>
      <c r="Y16" s="24">
        <f t="shared" si="7"/>
        <v>76174.81</v>
      </c>
      <c r="Z16" s="24">
        <f t="shared" si="4"/>
        <v>538976.09</v>
      </c>
      <c r="AA16" s="24">
        <f t="shared" si="5"/>
        <v>0</v>
      </c>
      <c r="AB16" s="24">
        <f t="shared" si="8"/>
        <v>538976.09</v>
      </c>
    </row>
    <row r="17" spans="1:28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82833.24</v>
      </c>
      <c r="M17" s="24">
        <v>92971.16</v>
      </c>
      <c r="N17" s="24">
        <v>0</v>
      </c>
      <c r="O17" s="24">
        <v>90797.42</v>
      </c>
      <c r="P17" s="24">
        <f t="shared" si="2"/>
        <v>266601.82</v>
      </c>
      <c r="Q17" s="24">
        <f t="shared" si="3"/>
        <v>266601.82</v>
      </c>
      <c r="R17" s="24">
        <v>90765.13</v>
      </c>
      <c r="S17" s="24">
        <v>90765.13</v>
      </c>
      <c r="T17" s="24">
        <v>90765.13</v>
      </c>
      <c r="U17" s="24">
        <f t="shared" si="6"/>
        <v>272295.39</v>
      </c>
      <c r="V17" s="24">
        <v>53953.05</v>
      </c>
      <c r="W17" s="24">
        <v>53953.05</v>
      </c>
      <c r="X17" s="24">
        <v>26911.95000000004</v>
      </c>
      <c r="Y17" s="24">
        <f t="shared" si="7"/>
        <v>134818.05000000005</v>
      </c>
      <c r="Z17" s="24">
        <f t="shared" si="4"/>
        <v>920165.9</v>
      </c>
      <c r="AA17" s="24">
        <f t="shared" si="5"/>
        <v>0</v>
      </c>
      <c r="AB17" s="24">
        <f t="shared" si="8"/>
        <v>920165.9</v>
      </c>
    </row>
    <row r="18" spans="1:28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139857.24</v>
      </c>
      <c r="P18" s="24">
        <f t="shared" si="2"/>
        <v>420165.67999999993</v>
      </c>
      <c r="Q18" s="24">
        <f t="shared" si="3"/>
        <v>439727.79999999993</v>
      </c>
      <c r="R18" s="24">
        <v>139807.5</v>
      </c>
      <c r="S18" s="24">
        <v>139807.5</v>
      </c>
      <c r="T18" s="24">
        <v>139807.5</v>
      </c>
      <c r="U18" s="24">
        <f t="shared" si="6"/>
        <v>419422.5</v>
      </c>
      <c r="V18" s="24">
        <v>83105.06</v>
      </c>
      <c r="W18" s="24">
        <v>83105.06</v>
      </c>
      <c r="X18" s="24">
        <v>41453.02000000002</v>
      </c>
      <c r="Y18" s="24">
        <f t="shared" si="7"/>
        <v>207663.14</v>
      </c>
      <c r="Z18" s="24">
        <f t="shared" si="4"/>
        <v>1458336.13</v>
      </c>
      <c r="AA18" s="24">
        <f t="shared" si="5"/>
        <v>30739.83</v>
      </c>
      <c r="AB18" s="24">
        <f t="shared" si="8"/>
        <v>1489075.96</v>
      </c>
    </row>
    <row r="19" spans="1:28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45050.77</v>
      </c>
      <c r="M19" s="24">
        <v>48027.65</v>
      </c>
      <c r="N19" s="24">
        <v>0</v>
      </c>
      <c r="O19" s="24">
        <v>46857.64</v>
      </c>
      <c r="P19" s="24">
        <f t="shared" si="2"/>
        <v>139936.06</v>
      </c>
      <c r="Q19" s="24">
        <f t="shared" si="3"/>
        <v>139936.06</v>
      </c>
      <c r="R19" s="24">
        <v>46840.97</v>
      </c>
      <c r="S19" s="24">
        <v>46840.97</v>
      </c>
      <c r="T19" s="24">
        <v>46840.97</v>
      </c>
      <c r="U19" s="24">
        <f t="shared" si="6"/>
        <v>140522.91</v>
      </c>
      <c r="V19" s="24">
        <v>27843.44</v>
      </c>
      <c r="W19" s="24">
        <v>27843.44</v>
      </c>
      <c r="X19" s="24">
        <v>13888.389999999989</v>
      </c>
      <c r="Y19" s="24">
        <f t="shared" si="7"/>
        <v>69575.26999999999</v>
      </c>
      <c r="Z19" s="24">
        <f t="shared" si="4"/>
        <v>482685.20999999996</v>
      </c>
      <c r="AA19" s="24">
        <f t="shared" si="5"/>
        <v>0</v>
      </c>
      <c r="AB19" s="24">
        <f t="shared" si="8"/>
        <v>482685.20999999996</v>
      </c>
    </row>
    <row r="20" spans="1:28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72406.15</v>
      </c>
      <c r="P20" s="24">
        <f t="shared" si="2"/>
        <v>221987.87</v>
      </c>
      <c r="Q20" s="24">
        <f t="shared" si="3"/>
        <v>228436.43</v>
      </c>
      <c r="R20" s="24">
        <v>72380.39</v>
      </c>
      <c r="S20" s="24">
        <v>72380.39</v>
      </c>
      <c r="T20" s="24">
        <v>72380.39</v>
      </c>
      <c r="U20" s="24">
        <f t="shared" si="6"/>
        <v>217141.16999999998</v>
      </c>
      <c r="V20" s="24">
        <v>43024.71</v>
      </c>
      <c r="W20" s="24">
        <v>43024.71</v>
      </c>
      <c r="X20" s="24">
        <v>21460.84</v>
      </c>
      <c r="Y20" s="24">
        <f t="shared" si="7"/>
        <v>107510.26</v>
      </c>
      <c r="Z20" s="24">
        <f t="shared" si="4"/>
        <v>772307.77</v>
      </c>
      <c r="AA20" s="24">
        <f t="shared" si="5"/>
        <v>13992.64</v>
      </c>
      <c r="AB20" s="24">
        <f t="shared" si="8"/>
        <v>786300.41</v>
      </c>
    </row>
    <row r="21" spans="1:28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67291.66</v>
      </c>
      <c r="M21" s="24">
        <v>70669.48999999999</v>
      </c>
      <c r="N21" s="24">
        <v>0</v>
      </c>
      <c r="O21" s="24">
        <v>68860.51</v>
      </c>
      <c r="P21" s="24">
        <f t="shared" si="2"/>
        <v>206821.66</v>
      </c>
      <c r="Q21" s="24">
        <f t="shared" si="3"/>
        <v>206821.66</v>
      </c>
      <c r="R21" s="24">
        <v>68836.02</v>
      </c>
      <c r="S21" s="24">
        <v>68836.02</v>
      </c>
      <c r="T21" s="24">
        <v>68836.02</v>
      </c>
      <c r="U21" s="24">
        <f t="shared" si="6"/>
        <v>206508.06</v>
      </c>
      <c r="V21" s="24">
        <v>40917.84</v>
      </c>
      <c r="W21" s="24">
        <v>40917.84</v>
      </c>
      <c r="X21" s="24">
        <v>20409.949999999968</v>
      </c>
      <c r="Y21" s="24">
        <f t="shared" si="7"/>
        <v>102245.62999999996</v>
      </c>
      <c r="Z21" s="24">
        <f t="shared" si="4"/>
        <v>720671.32</v>
      </c>
      <c r="AA21" s="24">
        <f t="shared" si="5"/>
        <v>0</v>
      </c>
      <c r="AB21" s="24">
        <f t="shared" si="8"/>
        <v>720671.32</v>
      </c>
    </row>
    <row r="22" spans="1:28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65743.31</v>
      </c>
      <c r="M22" s="24">
        <v>57084.04</v>
      </c>
      <c r="N22" s="24">
        <v>0</v>
      </c>
      <c r="O22" s="24">
        <v>55648.79</v>
      </c>
      <c r="P22" s="24">
        <f t="shared" si="2"/>
        <v>178476.14</v>
      </c>
      <c r="Q22" s="24">
        <f t="shared" si="3"/>
        <v>178476.14</v>
      </c>
      <c r="R22" s="24">
        <v>55628.99</v>
      </c>
      <c r="S22" s="24">
        <v>55628.99</v>
      </c>
      <c r="T22" s="24">
        <v>55628.99</v>
      </c>
      <c r="U22" s="24">
        <f t="shared" si="6"/>
        <v>166886.97</v>
      </c>
      <c r="V22" s="24">
        <v>33067.26</v>
      </c>
      <c r="W22" s="24">
        <v>33067.26</v>
      </c>
      <c r="X22" s="24">
        <v>16494.050000000032</v>
      </c>
      <c r="Y22" s="24">
        <f t="shared" si="7"/>
        <v>82628.57000000004</v>
      </c>
      <c r="Z22" s="24">
        <f t="shared" si="4"/>
        <v>590714.8600000001</v>
      </c>
      <c r="AA22" s="24">
        <f t="shared" si="5"/>
        <v>0</v>
      </c>
      <c r="AB22" s="24">
        <f t="shared" si="8"/>
        <v>590714.8600000001</v>
      </c>
    </row>
    <row r="23" spans="1:28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62170.51</v>
      </c>
      <c r="M23" s="24">
        <v>63418.25</v>
      </c>
      <c r="N23" s="24">
        <v>0</v>
      </c>
      <c r="O23" s="24">
        <v>61773.52</v>
      </c>
      <c r="P23" s="24">
        <f t="shared" si="2"/>
        <v>187362.28</v>
      </c>
      <c r="Q23" s="24">
        <f t="shared" si="3"/>
        <v>187362.28</v>
      </c>
      <c r="R23" s="24">
        <v>61751.55</v>
      </c>
      <c r="S23" s="24">
        <v>61751.55</v>
      </c>
      <c r="T23" s="24">
        <v>61751.55</v>
      </c>
      <c r="U23" s="24">
        <f t="shared" si="6"/>
        <v>185254.65000000002</v>
      </c>
      <c r="V23" s="24">
        <v>36706.66</v>
      </c>
      <c r="W23" s="24">
        <v>36706.66</v>
      </c>
      <c r="X23" s="24">
        <v>18309.40999999996</v>
      </c>
      <c r="Y23" s="24">
        <f t="shared" si="7"/>
        <v>91722.72999999997</v>
      </c>
      <c r="Z23" s="24">
        <f t="shared" si="4"/>
        <v>650813.2000000001</v>
      </c>
      <c r="AA23" s="24">
        <f t="shared" si="5"/>
        <v>0</v>
      </c>
      <c r="AB23" s="24">
        <f t="shared" si="8"/>
        <v>650813.2000000001</v>
      </c>
    </row>
    <row r="24" spans="1:28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66855.09</v>
      </c>
      <c r="P24" s="24">
        <f t="shared" si="2"/>
        <v>201419.87</v>
      </c>
      <c r="Q24" s="24">
        <f t="shared" si="3"/>
        <v>226039.19</v>
      </c>
      <c r="R24" s="24">
        <v>66831.31</v>
      </c>
      <c r="S24" s="24">
        <v>66831.31</v>
      </c>
      <c r="T24" s="24">
        <v>66831.31</v>
      </c>
      <c r="U24" s="24">
        <f t="shared" si="6"/>
        <v>200493.93</v>
      </c>
      <c r="V24" s="24">
        <v>39726.19</v>
      </c>
      <c r="W24" s="24">
        <v>39726.19</v>
      </c>
      <c r="X24" s="24">
        <v>19815.5400000001</v>
      </c>
      <c r="Y24" s="24">
        <f t="shared" si="7"/>
        <v>99267.9200000001</v>
      </c>
      <c r="Z24" s="24">
        <f t="shared" si="4"/>
        <v>699144.3200000001</v>
      </c>
      <c r="AA24" s="24">
        <f t="shared" si="5"/>
        <v>39422.880000000005</v>
      </c>
      <c r="AB24" s="24">
        <f t="shared" si="8"/>
        <v>738567.2000000001</v>
      </c>
    </row>
    <row r="25" spans="1:28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63277.94</v>
      </c>
      <c r="M25" s="24">
        <v>62296.91</v>
      </c>
      <c r="N25" s="24">
        <v>0</v>
      </c>
      <c r="O25" s="24">
        <v>60623.58</v>
      </c>
      <c r="P25" s="24">
        <f t="shared" si="2"/>
        <v>186198.43</v>
      </c>
      <c r="Q25" s="24">
        <f t="shared" si="3"/>
        <v>186198.43</v>
      </c>
      <c r="R25" s="24">
        <v>60602.02</v>
      </c>
      <c r="S25" s="24">
        <v>60602.02</v>
      </c>
      <c r="T25" s="24">
        <v>60602.02</v>
      </c>
      <c r="U25" s="24">
        <f t="shared" si="6"/>
        <v>181806.06</v>
      </c>
      <c r="V25" s="24">
        <v>36023.35</v>
      </c>
      <c r="W25" s="24">
        <v>36023.35</v>
      </c>
      <c r="X25" s="24">
        <v>17968.559999999983</v>
      </c>
      <c r="Y25" s="24">
        <f t="shared" si="7"/>
        <v>90015.25999999998</v>
      </c>
      <c r="Z25" s="24">
        <f t="shared" si="4"/>
        <v>647736.1799999999</v>
      </c>
      <c r="AA25" s="24">
        <f t="shared" si="5"/>
        <v>0</v>
      </c>
      <c r="AB25" s="24">
        <f t="shared" si="8"/>
        <v>647736.1799999999</v>
      </c>
    </row>
    <row r="26" spans="1:28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43102.72</v>
      </c>
      <c r="P26" s="24">
        <f t="shared" si="2"/>
        <v>130248.45999999999</v>
      </c>
      <c r="Q26" s="24">
        <f t="shared" si="3"/>
        <v>133647.03</v>
      </c>
      <c r="R26" s="24">
        <v>43087.39</v>
      </c>
      <c r="S26" s="24">
        <v>43087.39</v>
      </c>
      <c r="T26" s="24">
        <v>43087.39</v>
      </c>
      <c r="U26" s="24">
        <f t="shared" si="6"/>
        <v>129262.17</v>
      </c>
      <c r="V26" s="24">
        <v>25612.22</v>
      </c>
      <c r="W26" s="24">
        <v>25612.22</v>
      </c>
      <c r="X26" s="24">
        <v>12775.419999999955</v>
      </c>
      <c r="Y26" s="24">
        <f t="shared" si="7"/>
        <v>63999.85999999996</v>
      </c>
      <c r="Z26" s="24">
        <f t="shared" si="4"/>
        <v>453740.11</v>
      </c>
      <c r="AA26" s="24">
        <f t="shared" si="5"/>
        <v>12331.86</v>
      </c>
      <c r="AB26" s="24">
        <f t="shared" si="8"/>
        <v>466071.97</v>
      </c>
    </row>
    <row r="27" spans="1:28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80109.07</v>
      </c>
      <c r="M27" s="24">
        <v>82589.18000000001</v>
      </c>
      <c r="N27" s="24">
        <v>0</v>
      </c>
      <c r="O27" s="24">
        <v>80483.97</v>
      </c>
      <c r="P27" s="24">
        <f t="shared" si="2"/>
        <v>243182.22000000003</v>
      </c>
      <c r="Q27" s="24">
        <f t="shared" si="3"/>
        <v>243182.22000000003</v>
      </c>
      <c r="R27" s="24">
        <v>80455.35</v>
      </c>
      <c r="S27" s="24">
        <v>80455.35</v>
      </c>
      <c r="T27" s="24">
        <v>80455.35</v>
      </c>
      <c r="U27" s="24">
        <f t="shared" si="6"/>
        <v>241366.05000000002</v>
      </c>
      <c r="V27" s="24">
        <v>47824.66</v>
      </c>
      <c r="W27" s="24">
        <v>47824.66</v>
      </c>
      <c r="X27" s="24">
        <v>23855.070000000065</v>
      </c>
      <c r="Y27" s="24">
        <f t="shared" si="7"/>
        <v>119504.39000000007</v>
      </c>
      <c r="Z27" s="24">
        <f t="shared" si="4"/>
        <v>842733.9900000002</v>
      </c>
      <c r="AA27" s="24">
        <f t="shared" si="5"/>
        <v>0</v>
      </c>
      <c r="AB27" s="24">
        <f t="shared" si="8"/>
        <v>842733.9900000002</v>
      </c>
    </row>
    <row r="28" spans="1:28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136060.46</v>
      </c>
      <c r="M28" s="24">
        <v>136067.47</v>
      </c>
      <c r="N28" s="24">
        <v>0</v>
      </c>
      <c r="O28" s="24">
        <v>136067.47</v>
      </c>
      <c r="P28" s="24">
        <f t="shared" si="2"/>
        <v>408195.4</v>
      </c>
      <c r="Q28" s="24">
        <f t="shared" si="3"/>
        <v>408195.4</v>
      </c>
      <c r="R28" s="24">
        <v>136019.07</v>
      </c>
      <c r="S28" s="24">
        <v>136019.07</v>
      </c>
      <c r="T28" s="24">
        <v>136019.07</v>
      </c>
      <c r="U28" s="24">
        <f t="shared" si="6"/>
        <v>408057.21</v>
      </c>
      <c r="V28" s="24">
        <v>80853.12</v>
      </c>
      <c r="W28" s="24">
        <v>80853.12</v>
      </c>
      <c r="X28" s="24">
        <v>40329.78</v>
      </c>
      <c r="Y28" s="24">
        <f t="shared" si="7"/>
        <v>202036.02</v>
      </c>
      <c r="Z28" s="24">
        <f t="shared" si="4"/>
        <v>1410267.57</v>
      </c>
      <c r="AA28" s="24">
        <f t="shared" si="5"/>
        <v>0</v>
      </c>
      <c r="AB28" s="24">
        <f t="shared" si="8"/>
        <v>1410267.57</v>
      </c>
    </row>
    <row r="29" spans="1:28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40479.68</v>
      </c>
      <c r="M29" s="24">
        <v>50560.71</v>
      </c>
      <c r="N29" s="24">
        <v>0</v>
      </c>
      <c r="O29" s="24">
        <v>50560.71</v>
      </c>
      <c r="P29" s="24">
        <f t="shared" si="2"/>
        <v>141601.1</v>
      </c>
      <c r="Q29" s="24">
        <f t="shared" si="3"/>
        <v>141601.1</v>
      </c>
      <c r="R29" s="24">
        <v>50542.73</v>
      </c>
      <c r="S29" s="24">
        <v>50542.73</v>
      </c>
      <c r="T29" s="24">
        <v>50542.73</v>
      </c>
      <c r="U29" s="24">
        <f t="shared" si="6"/>
        <v>151628.19</v>
      </c>
      <c r="V29" s="24">
        <v>30043.86</v>
      </c>
      <c r="W29" s="24">
        <v>30043.86</v>
      </c>
      <c r="X29" s="24">
        <v>14985.97</v>
      </c>
      <c r="Y29" s="24">
        <f t="shared" si="7"/>
        <v>75073.69</v>
      </c>
      <c r="Z29" s="24">
        <f t="shared" si="4"/>
        <v>482696.86</v>
      </c>
      <c r="AA29" s="24">
        <f t="shared" si="5"/>
        <v>0</v>
      </c>
      <c r="AB29" s="24">
        <f t="shared" si="8"/>
        <v>482696.86</v>
      </c>
    </row>
    <row r="30" spans="1:28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101291.13</v>
      </c>
      <c r="M30" s="24">
        <v>106840.39</v>
      </c>
      <c r="N30" s="24">
        <v>0</v>
      </c>
      <c r="O30" s="24">
        <v>106840.39</v>
      </c>
      <c r="P30" s="24">
        <f t="shared" si="2"/>
        <v>314971.91000000003</v>
      </c>
      <c r="Q30" s="24">
        <f t="shared" si="3"/>
        <v>314971.91000000003</v>
      </c>
      <c r="R30" s="24">
        <v>106802.39</v>
      </c>
      <c r="S30" s="24">
        <v>106802.39</v>
      </c>
      <c r="T30" s="24">
        <v>106802.39</v>
      </c>
      <c r="U30" s="24">
        <f t="shared" si="6"/>
        <v>320407.17</v>
      </c>
      <c r="V30" s="24">
        <v>63486</v>
      </c>
      <c r="W30" s="24">
        <v>63486</v>
      </c>
      <c r="X30" s="24">
        <v>31666.97</v>
      </c>
      <c r="Y30" s="24">
        <f t="shared" si="7"/>
        <v>158638.97</v>
      </c>
      <c r="Z30" s="24">
        <f t="shared" si="4"/>
        <v>960025.04</v>
      </c>
      <c r="AA30" s="24">
        <f t="shared" si="5"/>
        <v>0</v>
      </c>
      <c r="AB30" s="24">
        <f t="shared" si="8"/>
        <v>960025.04</v>
      </c>
    </row>
    <row r="31" spans="1:28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64290.09</v>
      </c>
      <c r="M31" s="24">
        <v>63108.64</v>
      </c>
      <c r="N31" s="24">
        <v>0</v>
      </c>
      <c r="O31" s="24">
        <v>63108.64</v>
      </c>
      <c r="P31" s="24">
        <f t="shared" si="2"/>
        <v>190507.37</v>
      </c>
      <c r="Q31" s="24">
        <f t="shared" si="3"/>
        <v>190507.37</v>
      </c>
      <c r="R31" s="24">
        <v>63086.19</v>
      </c>
      <c r="S31" s="24">
        <v>63086.19</v>
      </c>
      <c r="T31" s="24">
        <v>63086.19</v>
      </c>
      <c r="U31" s="24">
        <f t="shared" si="6"/>
        <v>189258.57</v>
      </c>
      <c r="V31" s="24">
        <v>37500</v>
      </c>
      <c r="W31" s="24">
        <v>37500</v>
      </c>
      <c r="X31" s="24">
        <v>18705.099999999977</v>
      </c>
      <c r="Y31" s="24">
        <f t="shared" si="7"/>
        <v>93705.09999999998</v>
      </c>
      <c r="Z31" s="24">
        <f t="shared" si="4"/>
        <v>615768.04</v>
      </c>
      <c r="AA31" s="24">
        <f t="shared" si="5"/>
        <v>0</v>
      </c>
      <c r="AB31" s="24">
        <f t="shared" si="8"/>
        <v>615768.04</v>
      </c>
    </row>
    <row r="32" spans="1:28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51950.31</v>
      </c>
      <c r="M32" s="24">
        <v>44839.67</v>
      </c>
      <c r="N32" s="24">
        <v>0</v>
      </c>
      <c r="O32" s="24">
        <v>44839.67</v>
      </c>
      <c r="P32" s="24">
        <f t="shared" si="2"/>
        <v>141629.65</v>
      </c>
      <c r="Q32" s="24">
        <f t="shared" si="3"/>
        <v>141629.65</v>
      </c>
      <c r="R32" s="24">
        <v>44823.72</v>
      </c>
      <c r="S32" s="24">
        <v>44823.72</v>
      </c>
      <c r="T32" s="24">
        <v>44823.72</v>
      </c>
      <c r="U32" s="24">
        <f t="shared" si="6"/>
        <v>134471.16</v>
      </c>
      <c r="V32" s="24">
        <v>26644.34</v>
      </c>
      <c r="W32" s="24">
        <v>26644.34</v>
      </c>
      <c r="X32" s="24">
        <v>13290.260000000035</v>
      </c>
      <c r="Y32" s="24">
        <f t="shared" si="7"/>
        <v>66578.94000000003</v>
      </c>
      <c r="Z32" s="24">
        <f t="shared" si="4"/>
        <v>498124.04000000004</v>
      </c>
      <c r="AA32" s="24">
        <f t="shared" si="5"/>
        <v>409.75</v>
      </c>
      <c r="AB32" s="24">
        <f t="shared" si="8"/>
        <v>498533.79000000004</v>
      </c>
    </row>
    <row r="33" spans="1:28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44296.7</v>
      </c>
      <c r="M33" s="24">
        <v>53295.49</v>
      </c>
      <c r="N33" s="24">
        <v>95.87</v>
      </c>
      <c r="O33" s="24">
        <v>42750.74</v>
      </c>
      <c r="P33" s="24">
        <f t="shared" si="2"/>
        <v>140342.93</v>
      </c>
      <c r="Q33" s="24">
        <f t="shared" si="3"/>
        <v>140438.8</v>
      </c>
      <c r="R33" s="24">
        <v>47483.93</v>
      </c>
      <c r="S33" s="24">
        <v>47483.93</v>
      </c>
      <c r="T33" s="24">
        <v>47483.93</v>
      </c>
      <c r="U33" s="24">
        <f t="shared" si="6"/>
        <v>142451.79</v>
      </c>
      <c r="V33" s="24">
        <v>28225.63</v>
      </c>
      <c r="W33" s="24">
        <v>28225.63</v>
      </c>
      <c r="X33" s="24">
        <v>14079.130000000008</v>
      </c>
      <c r="Y33" s="24">
        <f t="shared" si="7"/>
        <v>70530.39000000001</v>
      </c>
      <c r="Z33" s="24">
        <f t="shared" si="4"/>
        <v>471758.69</v>
      </c>
      <c r="AA33" s="24">
        <f t="shared" si="5"/>
        <v>95.87</v>
      </c>
      <c r="AB33" s="24">
        <f t="shared" si="8"/>
        <v>471854.56</v>
      </c>
    </row>
    <row r="34" spans="1:28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f t="shared" si="2"/>
        <v>0</v>
      </c>
      <c r="Q34" s="24">
        <f t="shared" si="3"/>
        <v>0</v>
      </c>
      <c r="R34" s="24">
        <v>0</v>
      </c>
      <c r="S34" s="24">
        <v>0</v>
      </c>
      <c r="T34" s="24">
        <v>0</v>
      </c>
      <c r="U34" s="24">
        <f>T34+S34+R34</f>
        <v>0</v>
      </c>
      <c r="V34" s="24">
        <v>0</v>
      </c>
      <c r="W34" s="24">
        <v>0</v>
      </c>
      <c r="X34" s="24">
        <v>0</v>
      </c>
      <c r="Y34" s="24">
        <f>V34+W34+X34</f>
        <v>0</v>
      </c>
      <c r="Z34" s="24">
        <f t="shared" si="4"/>
        <v>82521.1</v>
      </c>
      <c r="AA34" s="24">
        <f t="shared" si="5"/>
        <v>0</v>
      </c>
      <c r="AB34" s="24">
        <f>Z34+AA34</f>
        <v>82521.1</v>
      </c>
    </row>
    <row r="35" spans="1:31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9" ref="E35:AA35">SUM(E8:E34)</f>
        <v>6179</v>
      </c>
      <c r="F35" s="30">
        <f t="shared" si="9"/>
        <v>1842115.4199999997</v>
      </c>
      <c r="G35" s="30">
        <f t="shared" si="9"/>
        <v>28027.71</v>
      </c>
      <c r="H35" s="30">
        <f t="shared" si="9"/>
        <v>1857627.35</v>
      </c>
      <c r="I35" s="30">
        <f t="shared" si="9"/>
        <v>32219.81</v>
      </c>
      <c r="J35" s="30">
        <f t="shared" si="9"/>
        <v>5215684.820000001</v>
      </c>
      <c r="K35" s="30">
        <f t="shared" si="9"/>
        <v>5282111.340000001</v>
      </c>
      <c r="L35" s="30">
        <f t="shared" si="9"/>
        <v>1810550</v>
      </c>
      <c r="M35" s="30">
        <f>SUM(M8:M34)</f>
        <v>1868406.3599999994</v>
      </c>
      <c r="N35" s="30">
        <f>SUM(N8:N34)</f>
        <v>79559.38999999998</v>
      </c>
      <c r="O35" s="30">
        <f>SUM(O8:O34)</f>
        <v>1787667.2199999997</v>
      </c>
      <c r="P35" s="30">
        <f t="shared" si="9"/>
        <v>5466623.58</v>
      </c>
      <c r="Q35" s="30">
        <f t="shared" si="9"/>
        <v>5546182.970000001</v>
      </c>
      <c r="R35" s="30">
        <f t="shared" si="9"/>
        <v>1810550</v>
      </c>
      <c r="S35" s="30">
        <f t="shared" si="9"/>
        <v>1810550</v>
      </c>
      <c r="T35" s="30">
        <f t="shared" si="9"/>
        <v>1810550</v>
      </c>
      <c r="U35" s="30">
        <f t="shared" si="9"/>
        <v>5431650.000000001</v>
      </c>
      <c r="V35" s="30">
        <f t="shared" si="9"/>
        <v>1076236</v>
      </c>
      <c r="W35" s="30">
        <f t="shared" si="9"/>
        <v>1076236</v>
      </c>
      <c r="X35" s="30">
        <f t="shared" si="9"/>
        <v>536829.6000000003</v>
      </c>
      <c r="Y35" s="30">
        <f t="shared" si="9"/>
        <v>2689301.600000001</v>
      </c>
      <c r="Z35" s="30">
        <f t="shared" si="9"/>
        <v>18803260</v>
      </c>
      <c r="AA35" s="30">
        <f t="shared" si="9"/>
        <v>145985.90999999997</v>
      </c>
      <c r="AB35" s="30">
        <f>Z35+AA35</f>
        <v>18949245.91</v>
      </c>
      <c r="AD35" s="29"/>
      <c r="AE35" s="29"/>
    </row>
    <row r="36" spans="1:33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R36" s="31"/>
      <c r="S36" s="31"/>
      <c r="T36" s="31"/>
      <c r="U36" s="31"/>
      <c r="V36" s="31"/>
      <c r="W36" s="31"/>
      <c r="X36" s="31"/>
      <c r="Y36" s="31" t="s">
        <v>63</v>
      </c>
      <c r="Z36" s="19">
        <v>18803260</v>
      </c>
      <c r="AB36" s="29"/>
      <c r="AC36" s="29"/>
      <c r="AD36" s="29"/>
      <c r="AE36" s="29"/>
      <c r="AF36" s="29"/>
      <c r="AG36" s="29"/>
    </row>
    <row r="37" spans="1:31" ht="27.75" customHeight="1">
      <c r="A37" s="17"/>
      <c r="B37" s="8"/>
      <c r="C37" s="8"/>
      <c r="J37" s="31"/>
      <c r="L37" s="31"/>
      <c r="M37" s="31"/>
      <c r="N37" s="31"/>
      <c r="O37" s="31"/>
      <c r="R37" s="31"/>
      <c r="S37" s="31"/>
      <c r="T37" s="31"/>
      <c r="U37" s="31"/>
      <c r="V37" s="31"/>
      <c r="W37" s="31"/>
      <c r="X37" s="31"/>
      <c r="Y37" s="31" t="s">
        <v>64</v>
      </c>
      <c r="Z37" s="19">
        <f>Z36-Z35</f>
        <v>0</v>
      </c>
      <c r="AB37" s="29"/>
      <c r="AD37" s="29"/>
      <c r="AE37" s="29"/>
    </row>
    <row r="38" spans="10:25" ht="26.25" customHeight="1"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0:25" ht="26.25" customHeight="1"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0:25" ht="26.25" customHeight="1"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0:25" ht="26.25" customHeight="1"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0:25" ht="26.25" customHeight="1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0:25" s="12" customFormat="1" ht="19.5" customHeight="1"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="12" customFormat="1" ht="19.5" customHeight="1"/>
    <row r="45" s="12" customFormat="1" ht="19.5" customHeight="1"/>
    <row r="46" s="12" customFormat="1" ht="19.5" customHeight="1"/>
    <row r="47" s="12" customFormat="1" ht="19.5" customHeight="1"/>
    <row r="48" s="12" customFormat="1" ht="19.5" customHeight="1"/>
    <row r="49" s="12" customFormat="1" ht="19.5" customHeight="1"/>
    <row r="50" s="12" customFormat="1" ht="19.5" customHeight="1"/>
    <row r="51" s="12" customFormat="1" ht="19.5" customHeight="1">
      <c r="B51" s="6"/>
    </row>
    <row r="52" spans="2:9" ht="12.75">
      <c r="B52" s="9"/>
      <c r="C52" s="9"/>
      <c r="D52" s="9"/>
      <c r="E52" s="9"/>
      <c r="F52" s="9"/>
      <c r="G52" s="9"/>
      <c r="H52" s="9"/>
      <c r="I52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1" r:id="rId1"/>
  <headerFooter alignWithMargins="0">
    <oddFooter>&amp;CPage &amp;P of &amp;N</oddFooter>
  </headerFooter>
  <rowBreaks count="2" manualBreakCount="2">
    <brk id="26" max="26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2022-05-20T06:51:54Z</cp:lastPrinted>
  <dcterms:created xsi:type="dcterms:W3CDTF">2008-06-27T05:56:22Z</dcterms:created>
  <dcterms:modified xsi:type="dcterms:W3CDTF">2022-06-02T11:12:32Z</dcterms:modified>
  <cp:category/>
  <cp:version/>
  <cp:contentType/>
  <cp:contentStatus/>
</cp:coreProperties>
</file>